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-my.sharepoint.com/personal/annelies_mul-goeman_ing_com/Documents/Documents/prive/Viviamo/"/>
    </mc:Choice>
  </mc:AlternateContent>
  <xr:revisionPtr revIDLastSave="720" documentId="13_ncr:1_{FF33719F-507A-4452-92D2-D7DB04804BD4}" xr6:coauthVersionLast="47" xr6:coauthVersionMax="47" xr10:uidLastSave="{B07360E0-0974-4A3C-996E-041CD5C56323}"/>
  <bookViews>
    <workbookView xWindow="-110" yWindow="-110" windowWidth="19420" windowHeight="10420" activeTab="3" xr2:uid="{46CFEC7E-FCB4-486A-853F-1586F990BA80}"/>
  </bookViews>
  <sheets>
    <sheet name="2020" sheetId="3" r:id="rId1"/>
    <sheet name="2021" sheetId="1" r:id="rId2"/>
    <sheet name="2022" sheetId="7" r:id="rId3"/>
    <sheet name="202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7" l="1"/>
  <c r="E9" i="7"/>
  <c r="E10" i="5" l="1"/>
  <c r="B40" i="5"/>
  <c r="E12" i="5" s="1"/>
  <c r="E21" i="5" s="1"/>
  <c r="E20" i="3"/>
  <c r="E22" i="3" s="1"/>
  <c r="E23" i="5" l="1"/>
  <c r="E16" i="1"/>
  <c r="E18" i="1" l="1"/>
  <c r="E3" i="7" s="1"/>
  <c r="E24" i="7" s="1"/>
</calcChain>
</file>

<file path=xl/sharedStrings.xml><?xml version="1.0" encoding="utf-8"?>
<sst xmlns="http://schemas.openxmlformats.org/spreadsheetml/2006/main" count="79" uniqueCount="62">
  <si>
    <t>Viviamo 2020</t>
  </si>
  <si>
    <t>Saldo 01-01-2020</t>
  </si>
  <si>
    <t>uitgaven</t>
  </si>
  <si>
    <t>jan</t>
  </si>
  <si>
    <t>mrt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</si>
  <si>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</si>
  <si>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</si>
  <si>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</si>
  <si>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</si>
  <si>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</si>
  <si>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</si>
  <si>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</si>
  <si>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</si>
  <si>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</si>
  <si>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>feb</t>
  </si>
  <si>
    <t>*kosten betalingsverkeer</t>
  </si>
  <si>
    <t>totaal</t>
  </si>
  <si>
    <t>Viviamo 2021</t>
  </si>
  <si>
    <t>Saldo 01-01-2021</t>
  </si>
  <si>
    <t>Viviamo 2022</t>
  </si>
  <si>
    <t>Saldo 01-01-2022</t>
  </si>
  <si>
    <t>Hersenstichting</t>
  </si>
  <si>
    <t>Viviamo 2023</t>
  </si>
  <si>
    <t>Saldo 01-01-2023</t>
  </si>
  <si>
    <t>Donatie piano</t>
  </si>
  <si>
    <t>Website</t>
  </si>
  <si>
    <t>Sponsors rolstoelbus</t>
  </si>
  <si>
    <t>salon vivere</t>
  </si>
  <si>
    <t>Familiediner</t>
  </si>
  <si>
    <t>Betalingsverkeer</t>
  </si>
  <si>
    <t>Vervoer kerstuitje 2019</t>
  </si>
  <si>
    <t>Exotus serpenti</t>
  </si>
  <si>
    <t xml:space="preserve">Salon de vivere </t>
  </si>
  <si>
    <t xml:space="preserve">Traktatie bewoners </t>
  </si>
  <si>
    <t>Kofferbak concert</t>
  </si>
  <si>
    <t xml:space="preserve">Winterdorp </t>
  </si>
  <si>
    <t>Kerststuk bewoners</t>
  </si>
  <si>
    <t>Winterwandeling</t>
  </si>
  <si>
    <t xml:space="preserve">Oliebollen </t>
  </si>
  <si>
    <t>Totaal</t>
  </si>
  <si>
    <t>Saldo 31-12-2020</t>
  </si>
  <si>
    <t>Inkomsten</t>
  </si>
  <si>
    <t>Uitgaven</t>
  </si>
  <si>
    <t>Bloemen bewoners</t>
  </si>
  <si>
    <t>Kerstboompjes</t>
  </si>
  <si>
    <t>Saldo 31-12-2021</t>
  </si>
  <si>
    <t>Particuliere giften</t>
  </si>
  <si>
    <t>Oliebollen 2021</t>
  </si>
  <si>
    <t>Tractatie valentijn</t>
  </si>
  <si>
    <t xml:space="preserve">Afscheid voorzitter </t>
  </si>
  <si>
    <t xml:space="preserve">Stranduitje </t>
  </si>
  <si>
    <t xml:space="preserve">Speurtocht </t>
  </si>
  <si>
    <t xml:space="preserve">Oktoberfest </t>
  </si>
  <si>
    <t>Kerstuitje Blijdorp</t>
  </si>
  <si>
    <t>Saldo 31-12-2022</t>
  </si>
  <si>
    <t>Sponsor aanleg rolstoelhelling</t>
  </si>
  <si>
    <t>Betalingsverkeer*</t>
  </si>
  <si>
    <t>Piano</t>
  </si>
  <si>
    <t>Uitje naar de molen</t>
  </si>
  <si>
    <t>Rolstoelbus</t>
  </si>
  <si>
    <t>Salon vivere</t>
  </si>
  <si>
    <t>Saldo 31-12-2023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</si>
</sst>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ING Me"/>
    </font>
    <font>
      <sz val="16"/>
      <color theme="1"/>
      <name val="ING Me"/>
    </font>
    <font>
      <b/>
      <sz val="11"/>
      <color theme="1"/>
      <name val="ING Me"/>
    </font>
    <font>
      <sz val="11"/>
      <name val="ING M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Fill="1"/>
    <xf numFmtId="0" fontId="3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Fill="1"/>
    <xf numFmtId="0" fontId="5" fillId="0" borderId="0" xfId="0" applyFont="1" applyFill="1"/>
    <xf numFmtId="2" fontId="2" fillId="0" borderId="0" xfId="0" applyNumberFormat="1" applyFont="1"/>
    <xf numFmtId="0" fontId="5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0" xfId="0" applyNumberFormat="1"/>
    <xf numFmtId="2" fontId="5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658D-FC41-4DAC-A95C-956B0481D970}">
  <dimension ref="A1:X38"/>
  <sheetViews>
    <sheetView workbookViewId="0">
      <selection activeCell="A7" sqref="A7"/>
    </sheetView>
  </sheetViews>
  <sheetFormatPr defaultRowHeight="14.5" x14ac:dyDescent="0.35"/>
  <cols>
    <col min="4" max="4" width="17.54296875" customWidth="1"/>
    <col min="5" max="5" width="14.1796875" customWidth="1"/>
    <col min="19" max="19" width="13.453125" customWidth="1"/>
  </cols>
  <sheetData>
    <row r="1" spans="1:24" ht="21" x14ac:dyDescent="0.5">
      <c r="A1" s="4" t="s">
        <v>0</v>
      </c>
      <c r="B1" s="1"/>
      <c r="C1" s="1"/>
      <c r="D1" s="1"/>
      <c r="E1" s="2"/>
      <c r="F1" s="1"/>
    </row>
    <row r="2" spans="1:24" x14ac:dyDescent="0.35">
      <c r="A2" s="1"/>
      <c r="B2" s="1"/>
      <c r="C2" s="1"/>
      <c r="D2" s="1"/>
      <c r="E2" s="2"/>
      <c r="F2" s="1"/>
      <c r="X2" s="6"/>
    </row>
    <row r="3" spans="1:24" x14ac:dyDescent="0.35">
      <c r="A3" s="5" t="s">
        <v>1</v>
      </c>
      <c r="B3" s="5"/>
      <c r="C3" s="5"/>
      <c r="D3" s="5"/>
      <c r="E3" s="12">
        <v>4298.59</v>
      </c>
      <c r="F3" s="1"/>
    </row>
    <row r="4" spans="1:24" x14ac:dyDescent="0.35">
      <c r="A4" s="1"/>
      <c r="B4" s="1"/>
      <c r="C4" s="1"/>
      <c r="D4" s="1"/>
      <c r="E4" s="2"/>
      <c r="F4" s="1"/>
      <c r="T4" s="7"/>
    </row>
    <row r="5" spans="1:24" x14ac:dyDescent="0.35">
      <c r="A5" s="5" t="s">
        <v>41</v>
      </c>
      <c r="B5" s="1"/>
      <c r="C5" s="1"/>
      <c r="D5" s="1"/>
      <c r="E5" s="2"/>
      <c r="F5" s="1"/>
      <c r="T5" s="7"/>
    </row>
    <row r="6" spans="1:24" x14ac:dyDescent="0.35">
      <c r="A6" s="1" t="s">
        <v>46</v>
      </c>
      <c r="B6" s="1"/>
      <c r="C6" s="1"/>
      <c r="D6" s="1"/>
      <c r="E6" s="3">
        <v>140</v>
      </c>
      <c r="F6" s="1"/>
      <c r="T6" s="7"/>
    </row>
    <row r="7" spans="1:24" x14ac:dyDescent="0.35">
      <c r="A7" s="1"/>
      <c r="B7" s="1"/>
      <c r="C7" s="1"/>
      <c r="D7" s="1"/>
      <c r="E7" s="3"/>
      <c r="F7" s="1"/>
      <c r="T7" s="7"/>
    </row>
    <row r="8" spans="1:24" x14ac:dyDescent="0.35">
      <c r="A8" s="5" t="s">
        <v>42</v>
      </c>
      <c r="B8" s="1"/>
      <c r="C8" s="1"/>
      <c r="D8" s="1"/>
      <c r="E8" s="3"/>
      <c r="F8" s="1"/>
      <c r="T8" s="7"/>
    </row>
    <row r="9" spans="1:24" x14ac:dyDescent="0.35">
      <c r="A9" s="1" t="s">
        <v>29</v>
      </c>
      <c r="B9" s="1"/>
      <c r="C9" s="1"/>
      <c r="D9" s="1"/>
      <c r="E9" s="3">
        <v>139.19999999999999</v>
      </c>
      <c r="F9" s="1"/>
      <c r="T9" s="7"/>
    </row>
    <row r="10" spans="1:24" x14ac:dyDescent="0.35">
      <c r="A10" s="1" t="s">
        <v>25</v>
      </c>
      <c r="B10" s="1"/>
      <c r="C10" s="1"/>
      <c r="D10" s="1"/>
      <c r="E10" s="3">
        <v>42.83</v>
      </c>
      <c r="F10" s="1"/>
      <c r="T10" s="7"/>
    </row>
    <row r="11" spans="1:24" x14ac:dyDescent="0.35">
      <c r="A11" s="1" t="s">
        <v>30</v>
      </c>
      <c r="B11" s="1"/>
      <c r="C11" s="1"/>
      <c r="D11" s="1"/>
      <c r="E11" s="3">
        <v>65.599999999999994</v>
      </c>
      <c r="F11" s="1"/>
      <c r="T11" s="7"/>
    </row>
    <row r="12" spans="1:24" x14ac:dyDescent="0.35">
      <c r="A12" s="1" t="s">
        <v>31</v>
      </c>
      <c r="B12" s="1"/>
      <c r="C12" s="1"/>
      <c r="D12" s="1"/>
      <c r="E12" s="3">
        <v>199.15</v>
      </c>
      <c r="F12" s="1"/>
      <c r="T12" s="7"/>
    </row>
    <row r="13" spans="1:24" x14ac:dyDescent="0.35">
      <c r="A13" s="1" t="s">
        <v>32</v>
      </c>
      <c r="B13" s="1"/>
      <c r="C13" s="1"/>
      <c r="D13" s="1"/>
      <c r="E13" s="3">
        <v>54.03</v>
      </c>
      <c r="F13" s="1"/>
      <c r="T13" s="7"/>
    </row>
    <row r="14" spans="1:24" x14ac:dyDescent="0.35">
      <c r="A14" s="1" t="s">
        <v>33</v>
      </c>
      <c r="B14" s="1"/>
      <c r="C14" s="1"/>
      <c r="D14" s="1"/>
      <c r="E14" s="3">
        <v>49.49</v>
      </c>
      <c r="F14" s="1"/>
      <c r="T14" s="7"/>
    </row>
    <row r="15" spans="1:24" x14ac:dyDescent="0.35">
      <c r="A15" s="1" t="s">
        <v>34</v>
      </c>
      <c r="B15" s="1"/>
      <c r="C15" s="1"/>
      <c r="D15" s="1"/>
      <c r="E15" s="3">
        <v>250.05</v>
      </c>
      <c r="F15" s="1"/>
      <c r="H15" s="1"/>
      <c r="I15" s="1"/>
      <c r="T15" s="7"/>
    </row>
    <row r="16" spans="1:24" x14ac:dyDescent="0.35">
      <c r="A16" s="10" t="s">
        <v>35</v>
      </c>
      <c r="B16" s="8"/>
      <c r="C16" s="8"/>
      <c r="D16" s="8"/>
      <c r="E16" s="3">
        <v>213.56</v>
      </c>
      <c r="F16" s="1"/>
      <c r="H16" s="1"/>
      <c r="I16" s="1"/>
      <c r="T16" s="7"/>
    </row>
    <row r="17" spans="1:20" x14ac:dyDescent="0.35">
      <c r="A17" s="1" t="s">
        <v>36</v>
      </c>
      <c r="B17" s="1"/>
      <c r="C17" s="1"/>
      <c r="D17" s="1"/>
      <c r="E17" s="3">
        <v>35</v>
      </c>
      <c r="F17" s="1"/>
      <c r="H17" s="1"/>
      <c r="I17" s="1"/>
      <c r="T17" s="7"/>
    </row>
    <row r="18" spans="1:20" x14ac:dyDescent="0.35">
      <c r="A18" s="1" t="s">
        <v>37</v>
      </c>
      <c r="B18" s="1"/>
      <c r="C18" s="1"/>
      <c r="D18" s="1"/>
      <c r="E18" s="3">
        <v>25</v>
      </c>
      <c r="F18" s="1"/>
      <c r="H18" s="1"/>
      <c r="I18" s="1"/>
      <c r="T18" s="7"/>
    </row>
    <row r="19" spans="1:20" x14ac:dyDescent="0.35">
      <c r="A19" s="1" t="s">
        <v>38</v>
      </c>
      <c r="B19" s="1"/>
      <c r="C19" s="1"/>
      <c r="D19" s="1"/>
      <c r="E19" s="3">
        <v>23</v>
      </c>
      <c r="F19" s="1"/>
      <c r="H19" s="1"/>
      <c r="I19" s="1"/>
      <c r="T19" s="7"/>
    </row>
    <row r="20" spans="1:20" x14ac:dyDescent="0.35">
      <c r="A20" s="1" t="s">
        <v>39</v>
      </c>
      <c r="B20" s="1"/>
      <c r="C20" s="1"/>
      <c r="D20" s="1"/>
      <c r="E20" s="3">
        <f>SUM(E9:E19)</f>
        <v>1096.9099999999999</v>
      </c>
      <c r="F20" s="2"/>
      <c r="T20" s="7"/>
    </row>
    <row r="21" spans="1:20" x14ac:dyDescent="0.35">
      <c r="A21" s="1"/>
      <c r="B21" s="1"/>
      <c r="C21" s="1"/>
      <c r="D21" s="1"/>
      <c r="E21" s="2"/>
      <c r="F21" s="1"/>
      <c r="T21" s="7"/>
    </row>
    <row r="22" spans="1:20" x14ac:dyDescent="0.35">
      <c r="A22" s="5" t="s">
        <v>40</v>
      </c>
      <c r="B22" s="5"/>
      <c r="C22" s="5"/>
      <c r="D22" s="5"/>
      <c r="E22" s="11">
        <f>+E3+E6-E20</f>
        <v>3341.6800000000003</v>
      </c>
      <c r="F22" s="1"/>
      <c r="T22" s="7"/>
    </row>
    <row r="23" spans="1:20" x14ac:dyDescent="0.35">
      <c r="F23" s="1"/>
      <c r="T23" s="7"/>
    </row>
    <row r="24" spans="1:20" x14ac:dyDescent="0.35">
      <c r="T24" s="7"/>
    </row>
    <row r="25" spans="1:20" x14ac:dyDescent="0.35">
      <c r="A25" s="1"/>
      <c r="B25" s="8"/>
      <c r="T25" s="7"/>
    </row>
    <row r="26" spans="1:20" x14ac:dyDescent="0.35">
      <c r="A26" s="1"/>
      <c r="B26" s="8"/>
      <c r="T26" s="7"/>
    </row>
    <row r="27" spans="1:20" x14ac:dyDescent="0.35">
      <c r="A27" s="1"/>
      <c r="B27" s="8"/>
      <c r="T27" s="7"/>
    </row>
    <row r="28" spans="1:20" x14ac:dyDescent="0.35">
      <c r="A28" s="1"/>
      <c r="B28" s="8"/>
    </row>
    <row r="29" spans="1:20" x14ac:dyDescent="0.35">
      <c r="A29" s="1"/>
      <c r="B29" s="8"/>
    </row>
    <row r="30" spans="1:20" x14ac:dyDescent="0.35">
      <c r="A30" s="1"/>
      <c r="B30" s="8"/>
    </row>
    <row r="31" spans="1:20" x14ac:dyDescent="0.35">
      <c r="A31" s="1"/>
      <c r="B31" s="8"/>
    </row>
    <row r="32" spans="1:20" x14ac:dyDescent="0.35">
      <c r="A32" s="1"/>
      <c r="B32" s="8"/>
    </row>
    <row r="33" spans="1:2" x14ac:dyDescent="0.35">
      <c r="A33" s="1"/>
      <c r="B33" s="8"/>
    </row>
    <row r="34" spans="1:2" x14ac:dyDescent="0.35">
      <c r="A34" s="1"/>
      <c r="B34" s="8"/>
    </row>
    <row r="35" spans="1:2" x14ac:dyDescent="0.35">
      <c r="A35" s="1"/>
      <c r="B35" s="1"/>
    </row>
    <row r="36" spans="1:2" x14ac:dyDescent="0.35">
      <c r="A36" s="1"/>
      <c r="B36" s="1"/>
    </row>
    <row r="37" spans="1:2" x14ac:dyDescent="0.35">
      <c r="A37" s="1"/>
      <c r="B37" s="9"/>
    </row>
    <row r="38" spans="1:2" x14ac:dyDescent="0.35">
      <c r="A38" s="1"/>
      <c r="B3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6E7DA-0032-4832-BDFD-E83116292C97}">
  <dimension ref="A1:X35"/>
  <sheetViews>
    <sheetView workbookViewId="0">
      <selection activeCell="A7" sqref="A7"/>
    </sheetView>
  </sheetViews>
  <sheetFormatPr defaultRowHeight="14.5" x14ac:dyDescent="0.35"/>
  <cols>
    <col min="4" max="4" width="17.54296875" customWidth="1"/>
    <col min="5" max="5" width="14.1796875" customWidth="1"/>
    <col min="19" max="19" width="13.453125" customWidth="1"/>
  </cols>
  <sheetData>
    <row r="1" spans="1:24" ht="21" x14ac:dyDescent="0.5">
      <c r="A1" s="4" t="s">
        <v>17</v>
      </c>
      <c r="B1" s="1"/>
      <c r="C1" s="1"/>
      <c r="D1" s="1"/>
      <c r="E1" s="2"/>
      <c r="F1" s="1"/>
    </row>
    <row r="2" spans="1:24" x14ac:dyDescent="0.35">
      <c r="A2" s="1"/>
      <c r="B2" s="1"/>
      <c r="C2" s="1"/>
      <c r="D2" s="1"/>
      <c r="E2" s="2"/>
      <c r="F2" s="1"/>
      <c r="X2" s="6"/>
    </row>
    <row r="3" spans="1:24" x14ac:dyDescent="0.35">
      <c r="A3" s="5" t="s">
        <v>18</v>
      </c>
      <c r="B3" s="5"/>
      <c r="C3" s="5"/>
      <c r="D3" s="5"/>
      <c r="E3" s="12">
        <v>3341.68</v>
      </c>
      <c r="F3" s="1"/>
    </row>
    <row r="4" spans="1:24" x14ac:dyDescent="0.35">
      <c r="A4" s="1"/>
      <c r="B4" s="1"/>
      <c r="C4" s="1"/>
      <c r="D4" s="1"/>
      <c r="E4" s="2"/>
      <c r="F4" s="1"/>
      <c r="T4" s="7"/>
    </row>
    <row r="5" spans="1:24" x14ac:dyDescent="0.35">
      <c r="A5" s="5" t="s">
        <v>41</v>
      </c>
      <c r="B5" s="1"/>
      <c r="C5" s="1"/>
      <c r="D5" s="1"/>
      <c r="E5" s="2"/>
      <c r="F5" s="1"/>
      <c r="T5" s="7"/>
    </row>
    <row r="6" spans="1:24" x14ac:dyDescent="0.35">
      <c r="A6" s="1" t="s">
        <v>46</v>
      </c>
      <c r="B6" s="1"/>
      <c r="C6" s="1"/>
      <c r="D6" s="1"/>
      <c r="E6" s="3">
        <v>145</v>
      </c>
      <c r="F6" s="1"/>
      <c r="T6" s="7"/>
    </row>
    <row r="7" spans="1:24" x14ac:dyDescent="0.35">
      <c r="A7" s="1"/>
      <c r="B7" s="1"/>
      <c r="C7" s="1"/>
      <c r="D7" s="1"/>
      <c r="E7" s="3"/>
      <c r="F7" s="1"/>
      <c r="T7" s="7"/>
    </row>
    <row r="8" spans="1:24" x14ac:dyDescent="0.35">
      <c r="A8" s="5" t="s">
        <v>42</v>
      </c>
      <c r="B8" s="1"/>
      <c r="C8" s="1"/>
      <c r="D8" s="1"/>
      <c r="E8" s="3"/>
      <c r="F8" s="1"/>
      <c r="T8" s="7"/>
    </row>
    <row r="9" spans="1:24" x14ac:dyDescent="0.35">
      <c r="A9" s="1" t="s">
        <v>29</v>
      </c>
      <c r="B9" s="1"/>
      <c r="C9" s="1"/>
      <c r="D9" s="1"/>
      <c r="E9" s="3">
        <v>136.26</v>
      </c>
      <c r="F9" s="1"/>
      <c r="T9" s="7"/>
    </row>
    <row r="10" spans="1:24" x14ac:dyDescent="0.35">
      <c r="A10" s="1" t="s">
        <v>43</v>
      </c>
      <c r="B10" s="1"/>
      <c r="C10" s="1"/>
      <c r="D10" s="1"/>
      <c r="E10" s="3">
        <v>37.5</v>
      </c>
      <c r="F10" s="1"/>
      <c r="T10" s="7"/>
    </row>
    <row r="11" spans="1:24" x14ac:dyDescent="0.35">
      <c r="A11" s="1" t="s">
        <v>25</v>
      </c>
      <c r="B11" s="1"/>
      <c r="C11" s="1"/>
      <c r="D11" s="1"/>
      <c r="E11" s="3">
        <v>72.45</v>
      </c>
      <c r="F11" s="1"/>
      <c r="T11" s="7"/>
    </row>
    <row r="12" spans="1:24" x14ac:dyDescent="0.35">
      <c r="A12" s="1" t="s">
        <v>44</v>
      </c>
      <c r="B12" s="1"/>
      <c r="C12" s="1"/>
      <c r="D12" s="1"/>
      <c r="E12" s="3">
        <v>81.45</v>
      </c>
      <c r="F12" s="1"/>
      <c r="T12" s="7"/>
    </row>
    <row r="13" spans="1:24" x14ac:dyDescent="0.35">
      <c r="A13" s="1"/>
      <c r="B13" s="1"/>
      <c r="C13" s="1"/>
      <c r="D13" s="1"/>
      <c r="E13" s="3"/>
      <c r="F13" s="1"/>
      <c r="T13" s="7"/>
    </row>
    <row r="14" spans="1:24" x14ac:dyDescent="0.35">
      <c r="A14" s="1"/>
      <c r="B14" s="1"/>
      <c r="C14" s="1"/>
      <c r="D14" s="1"/>
      <c r="E14" s="3"/>
      <c r="F14" s="1"/>
      <c r="T14" s="7"/>
    </row>
    <row r="15" spans="1:24" x14ac:dyDescent="0.35">
      <c r="A15" s="1"/>
      <c r="B15" s="1"/>
      <c r="C15" s="1"/>
      <c r="D15" s="1"/>
      <c r="E15" s="3"/>
      <c r="F15" s="1"/>
      <c r="H15" s="1"/>
      <c r="I15" s="1"/>
      <c r="T15" s="7"/>
    </row>
    <row r="16" spans="1:24" x14ac:dyDescent="0.35">
      <c r="A16" s="1" t="s">
        <v>39</v>
      </c>
      <c r="B16" s="1"/>
      <c r="C16" s="1"/>
      <c r="D16" s="1"/>
      <c r="E16" s="3">
        <f>SUM(E9:E15)</f>
        <v>327.65999999999997</v>
      </c>
      <c r="F16" s="2"/>
      <c r="T16" s="7"/>
    </row>
    <row r="17" spans="1:20" x14ac:dyDescent="0.35">
      <c r="A17" s="1"/>
      <c r="B17" s="1"/>
      <c r="C17" s="1"/>
      <c r="D17" s="1"/>
      <c r="E17" s="2"/>
      <c r="F17" s="1"/>
      <c r="T17" s="7"/>
    </row>
    <row r="18" spans="1:20" x14ac:dyDescent="0.35">
      <c r="A18" s="5" t="s">
        <v>45</v>
      </c>
      <c r="B18" s="5"/>
      <c r="C18" s="5"/>
      <c r="D18" s="5"/>
      <c r="E18" s="11">
        <f>+E3+E6-E16</f>
        <v>3159.02</v>
      </c>
      <c r="F18" s="1"/>
      <c r="T18" s="7"/>
    </row>
    <row r="19" spans="1:20" x14ac:dyDescent="0.35">
      <c r="F19" s="1"/>
      <c r="T19" s="7"/>
    </row>
    <row r="20" spans="1:20" x14ac:dyDescent="0.35">
      <c r="T20" s="7"/>
    </row>
    <row r="21" spans="1:20" x14ac:dyDescent="0.35">
      <c r="T21" s="7"/>
    </row>
    <row r="22" spans="1:20" x14ac:dyDescent="0.35">
      <c r="A22" s="1"/>
      <c r="B22" s="8"/>
      <c r="T22" s="7"/>
    </row>
    <row r="23" spans="1:20" x14ac:dyDescent="0.35">
      <c r="A23" s="1"/>
      <c r="B23" s="8"/>
      <c r="T23" s="7"/>
    </row>
    <row r="24" spans="1:20" x14ac:dyDescent="0.35">
      <c r="A24" s="1"/>
      <c r="B24" s="8"/>
    </row>
    <row r="25" spans="1:20" x14ac:dyDescent="0.35">
      <c r="A25" s="1"/>
      <c r="B25" s="8"/>
    </row>
    <row r="26" spans="1:20" x14ac:dyDescent="0.35">
      <c r="A26" s="1"/>
      <c r="B26" s="8"/>
    </row>
    <row r="27" spans="1:20" x14ac:dyDescent="0.35">
      <c r="A27" s="1"/>
      <c r="B27" s="8"/>
    </row>
    <row r="28" spans="1:20" x14ac:dyDescent="0.35">
      <c r="A28" s="1"/>
      <c r="B28" s="8"/>
    </row>
    <row r="29" spans="1:20" x14ac:dyDescent="0.35">
      <c r="A29" s="1"/>
      <c r="B29" s="8"/>
    </row>
    <row r="30" spans="1:20" x14ac:dyDescent="0.35">
      <c r="A30" s="1"/>
      <c r="B30" s="8"/>
    </row>
    <row r="31" spans="1:20" x14ac:dyDescent="0.35">
      <c r="A31" s="1"/>
      <c r="B31" s="8"/>
    </row>
    <row r="32" spans="1:20" x14ac:dyDescent="0.35">
      <c r="A32" s="1"/>
      <c r="B32" s="1"/>
    </row>
    <row r="33" spans="1:2" x14ac:dyDescent="0.35">
      <c r="A33" s="1"/>
      <c r="B33" s="1"/>
    </row>
    <row r="34" spans="1:2" x14ac:dyDescent="0.35">
      <c r="A34" s="1"/>
      <c r="B34" s="9"/>
    </row>
    <row r="35" spans="1:2" x14ac:dyDescent="0.35">
      <c r="A35" s="1"/>
      <c r="B35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E094-CEBC-4490-B7D1-AF4555BB4DB6}">
  <dimension ref="A1:X43"/>
  <sheetViews>
    <sheetView topLeftCell="A10" workbookViewId="0">
      <selection activeCell="A28" sqref="A28"/>
    </sheetView>
  </sheetViews>
  <sheetFormatPr defaultRowHeight="14.5" x14ac:dyDescent="0.35"/>
  <cols>
    <col min="4" max="4" width="17.54296875" customWidth="1"/>
    <col min="5" max="5" width="14.1796875" customWidth="1"/>
    <col min="7" max="7" width="11.26953125" bestFit="1" customWidth="1"/>
    <col min="11" max="12" width="10.1796875" bestFit="1" customWidth="1"/>
    <col min="19" max="19" width="13.453125" customWidth="1"/>
  </cols>
  <sheetData>
    <row r="1" spans="1:24" ht="21" x14ac:dyDescent="0.5">
      <c r="A1" s="4" t="s">
        <v>19</v>
      </c>
      <c r="B1" s="1"/>
      <c r="C1" s="1"/>
      <c r="D1" s="1"/>
      <c r="E1" s="2"/>
      <c r="F1" s="1"/>
    </row>
    <row r="2" spans="1:24" x14ac:dyDescent="0.35">
      <c r="A2" s="1"/>
      <c r="B2" s="1"/>
      <c r="C2" s="1"/>
      <c r="D2" s="1"/>
      <c r="E2" s="2"/>
      <c r="F2" s="1"/>
      <c r="H2" s="1"/>
      <c r="I2" s="1"/>
      <c r="J2" s="1"/>
      <c r="L2" s="2"/>
      <c r="X2" s="6"/>
    </row>
    <row r="3" spans="1:24" x14ac:dyDescent="0.35">
      <c r="A3" s="5" t="s">
        <v>20</v>
      </c>
      <c r="B3" s="5"/>
      <c r="C3" s="5"/>
      <c r="D3" s="5"/>
      <c r="E3" s="12">
        <f>'2021'!E18</f>
        <v>3159.02</v>
      </c>
      <c r="F3" s="1"/>
      <c r="H3" s="1"/>
      <c r="I3" s="1"/>
      <c r="J3" s="1"/>
      <c r="K3" s="2"/>
      <c r="L3" s="2"/>
    </row>
    <row r="4" spans="1:24" x14ac:dyDescent="0.35">
      <c r="A4" s="1"/>
      <c r="B4" s="1"/>
      <c r="C4" s="1"/>
      <c r="D4" s="1"/>
      <c r="E4" s="2"/>
      <c r="F4" s="1"/>
      <c r="H4" s="1"/>
      <c r="I4" s="1"/>
      <c r="J4" s="1"/>
      <c r="K4" s="2"/>
      <c r="L4" s="2"/>
    </row>
    <row r="5" spans="1:24" x14ac:dyDescent="0.35">
      <c r="A5" s="5" t="s">
        <v>41</v>
      </c>
      <c r="B5" s="1"/>
      <c r="C5" s="1"/>
      <c r="D5" s="1"/>
      <c r="E5" s="2"/>
      <c r="F5" s="1"/>
      <c r="H5" s="1"/>
      <c r="I5" s="1"/>
      <c r="J5" s="1"/>
      <c r="L5" s="2"/>
    </row>
    <row r="6" spans="1:24" x14ac:dyDescent="0.35">
      <c r="A6" s="1" t="s">
        <v>46</v>
      </c>
      <c r="B6" s="1"/>
      <c r="C6" s="1"/>
      <c r="D6" s="1"/>
      <c r="E6" s="2">
        <v>644.35</v>
      </c>
      <c r="F6" s="1"/>
      <c r="H6" s="1"/>
      <c r="I6" s="1"/>
      <c r="J6" s="1"/>
      <c r="K6" s="2"/>
      <c r="L6" s="2"/>
    </row>
    <row r="7" spans="1:24" x14ac:dyDescent="0.35">
      <c r="A7" s="1" t="s">
        <v>26</v>
      </c>
      <c r="B7" s="1"/>
      <c r="C7" s="1"/>
      <c r="D7" s="1"/>
      <c r="E7" s="3">
        <v>10500</v>
      </c>
      <c r="F7" s="1"/>
      <c r="H7" s="1"/>
      <c r="I7" s="1"/>
      <c r="J7" s="1"/>
      <c r="K7" s="2"/>
      <c r="L7" s="2"/>
    </row>
    <row r="8" spans="1:24" x14ac:dyDescent="0.35">
      <c r="A8" s="1" t="s">
        <v>21</v>
      </c>
      <c r="B8" s="1"/>
      <c r="C8" s="1"/>
      <c r="D8" s="1"/>
      <c r="E8" s="3">
        <v>2500</v>
      </c>
      <c r="F8" s="1"/>
      <c r="G8" s="2"/>
      <c r="H8" s="1"/>
      <c r="I8" s="1"/>
      <c r="J8" s="1"/>
      <c r="K8" s="1"/>
      <c r="L8" s="2"/>
    </row>
    <row r="9" spans="1:24" x14ac:dyDescent="0.35">
      <c r="A9" s="1"/>
      <c r="B9" s="1"/>
      <c r="C9" s="1"/>
      <c r="D9" s="1"/>
      <c r="E9" s="2">
        <f>SUM(E6:E8)</f>
        <v>13644.35</v>
      </c>
      <c r="F9" s="1"/>
      <c r="G9" s="2"/>
    </row>
    <row r="10" spans="1:24" x14ac:dyDescent="0.35">
      <c r="A10" s="5" t="s">
        <v>42</v>
      </c>
      <c r="B10" s="1"/>
      <c r="C10" s="1"/>
      <c r="D10" s="1"/>
      <c r="E10" s="2"/>
      <c r="F10" s="1"/>
      <c r="G10" s="1"/>
      <c r="H10" s="1"/>
      <c r="I10" s="1"/>
      <c r="J10" s="1"/>
      <c r="K10" s="1"/>
      <c r="L10" s="2"/>
    </row>
    <row r="11" spans="1:24" x14ac:dyDescent="0.35">
      <c r="A11" s="1" t="s">
        <v>29</v>
      </c>
      <c r="B11" s="1"/>
      <c r="C11" s="1"/>
      <c r="D11" s="1"/>
      <c r="E11" s="2">
        <v>181.98</v>
      </c>
      <c r="F11" s="1"/>
      <c r="H11" s="1"/>
      <c r="I11" s="1"/>
      <c r="J11" s="1"/>
      <c r="K11" s="1"/>
    </row>
    <row r="12" spans="1:24" x14ac:dyDescent="0.35">
      <c r="A12" s="1" t="s">
        <v>47</v>
      </c>
      <c r="B12" s="1"/>
      <c r="C12" s="1"/>
      <c r="D12" s="1"/>
      <c r="E12" s="2">
        <v>51</v>
      </c>
      <c r="F12" s="1"/>
      <c r="H12" s="1"/>
      <c r="I12" s="1"/>
      <c r="J12" s="1"/>
      <c r="K12" s="1"/>
    </row>
    <row r="13" spans="1:24" x14ac:dyDescent="0.35">
      <c r="A13" s="1" t="s">
        <v>48</v>
      </c>
      <c r="B13" s="1"/>
      <c r="C13" s="1"/>
      <c r="D13" s="1"/>
      <c r="E13" s="2">
        <v>28.43</v>
      </c>
      <c r="F13" s="1"/>
      <c r="H13" s="1"/>
      <c r="I13" s="1"/>
      <c r="J13" s="1"/>
      <c r="K13" s="1"/>
    </row>
    <row r="14" spans="1:24" x14ac:dyDescent="0.35">
      <c r="A14" s="1" t="s">
        <v>27</v>
      </c>
      <c r="B14" s="1"/>
      <c r="C14" s="1"/>
      <c r="D14" s="1"/>
      <c r="E14" s="2">
        <v>20</v>
      </c>
      <c r="F14" s="1"/>
      <c r="H14" s="1"/>
      <c r="I14" s="1"/>
      <c r="J14" s="1"/>
      <c r="K14" s="1"/>
    </row>
    <row r="15" spans="1:24" x14ac:dyDescent="0.35">
      <c r="A15" s="1" t="s">
        <v>49</v>
      </c>
      <c r="B15" s="1"/>
      <c r="C15" s="1"/>
      <c r="D15" s="1"/>
      <c r="E15" s="2">
        <v>27.92</v>
      </c>
      <c r="F15" s="1"/>
    </row>
    <row r="16" spans="1:24" x14ac:dyDescent="0.35">
      <c r="A16" s="1" t="s">
        <v>50</v>
      </c>
      <c r="B16" s="1"/>
      <c r="C16" s="1"/>
      <c r="D16" s="1"/>
      <c r="E16" s="2">
        <v>1220.51</v>
      </c>
      <c r="F16" s="1"/>
      <c r="G16" s="13"/>
    </row>
    <row r="17" spans="1:9" x14ac:dyDescent="0.35">
      <c r="A17" s="1" t="s">
        <v>25</v>
      </c>
      <c r="B17" s="1"/>
      <c r="C17" s="1"/>
      <c r="D17" s="1"/>
      <c r="E17" s="2">
        <v>89.38</v>
      </c>
      <c r="F17" s="1"/>
    </row>
    <row r="18" spans="1:9" x14ac:dyDescent="0.35">
      <c r="A18" s="10" t="s">
        <v>51</v>
      </c>
      <c r="B18" s="10"/>
      <c r="C18" s="10"/>
      <c r="D18" s="10"/>
      <c r="E18" s="2">
        <v>61.54</v>
      </c>
      <c r="F18" s="1"/>
      <c r="H18" s="1"/>
      <c r="I18" s="1"/>
    </row>
    <row r="19" spans="1:9" x14ac:dyDescent="0.35">
      <c r="A19" s="1" t="s">
        <v>52</v>
      </c>
      <c r="B19" s="1"/>
      <c r="C19" s="1"/>
      <c r="D19" s="1"/>
      <c r="E19" s="2">
        <v>327</v>
      </c>
      <c r="F19" s="1"/>
      <c r="H19" s="1"/>
      <c r="I19" s="1"/>
    </row>
    <row r="20" spans="1:9" x14ac:dyDescent="0.35">
      <c r="A20" s="1" t="s">
        <v>28</v>
      </c>
      <c r="B20" s="1"/>
      <c r="C20" s="1"/>
      <c r="D20" s="1"/>
      <c r="E20" s="2">
        <v>19.98</v>
      </c>
      <c r="F20" s="1"/>
      <c r="H20" s="1"/>
      <c r="I20" s="1"/>
    </row>
    <row r="21" spans="1:9" x14ac:dyDescent="0.35">
      <c r="A21" s="1" t="s">
        <v>53</v>
      </c>
      <c r="B21" s="1"/>
      <c r="C21" s="1"/>
      <c r="D21" s="1"/>
      <c r="E21" s="3">
        <v>1377.81</v>
      </c>
      <c r="F21" s="1"/>
      <c r="G21" s="13"/>
      <c r="H21" s="1"/>
      <c r="I21" s="1"/>
    </row>
    <row r="22" spans="1:9" x14ac:dyDescent="0.35">
      <c r="A22" s="1" t="s">
        <v>39</v>
      </c>
      <c r="B22" s="1"/>
      <c r="C22" s="1"/>
      <c r="D22" s="1"/>
      <c r="E22" s="2">
        <f>SUM(E11:E21)</f>
        <v>3405.5499999999997</v>
      </c>
      <c r="F22" s="2"/>
      <c r="G22" s="13"/>
    </row>
    <row r="23" spans="1:9" x14ac:dyDescent="0.35">
      <c r="A23" s="1"/>
      <c r="B23" s="1"/>
      <c r="C23" s="1"/>
      <c r="D23" s="1"/>
      <c r="E23" s="2"/>
      <c r="F23" s="1"/>
    </row>
    <row r="24" spans="1:9" x14ac:dyDescent="0.35">
      <c r="A24" s="5" t="s">
        <v>54</v>
      </c>
      <c r="B24" s="5"/>
      <c r="C24" s="5"/>
      <c r="D24" s="5"/>
      <c r="E24" s="11">
        <f>+E3+E9-E22</f>
        <v>13397.82</v>
      </c>
      <c r="F24" s="1"/>
    </row>
    <row r="25" spans="1:9" x14ac:dyDescent="0.35">
      <c r="F25" s="1"/>
    </row>
    <row r="29" spans="1:9" x14ac:dyDescent="0.35">
      <c r="A29" s="1"/>
      <c r="B29" s="10"/>
    </row>
    <row r="30" spans="1:9" x14ac:dyDescent="0.35">
      <c r="A30" s="1"/>
      <c r="B30" s="10"/>
    </row>
    <row r="31" spans="1:9" x14ac:dyDescent="0.35">
      <c r="A31" s="1"/>
      <c r="B31" s="10"/>
    </row>
    <row r="32" spans="1:9" x14ac:dyDescent="0.35">
      <c r="A32" s="1"/>
      <c r="B32" s="10"/>
    </row>
    <row r="33" spans="1:2" x14ac:dyDescent="0.35">
      <c r="A33" s="1"/>
      <c r="B33" s="10"/>
    </row>
    <row r="34" spans="1:2" x14ac:dyDescent="0.35">
      <c r="A34" s="1"/>
      <c r="B34" s="10"/>
    </row>
    <row r="35" spans="1:2" x14ac:dyDescent="0.35">
      <c r="A35" s="1"/>
      <c r="B35" s="10"/>
    </row>
    <row r="36" spans="1:2" x14ac:dyDescent="0.35">
      <c r="A36" s="1"/>
      <c r="B36" s="10"/>
    </row>
    <row r="37" spans="1:2" x14ac:dyDescent="0.35">
      <c r="A37" s="1"/>
      <c r="B37" s="10"/>
    </row>
    <row r="38" spans="1:2" x14ac:dyDescent="0.35">
      <c r="A38" s="1"/>
      <c r="B38" s="10"/>
    </row>
    <row r="39" spans="1:2" x14ac:dyDescent="0.35">
      <c r="A39" s="1"/>
      <c r="B39" s="1"/>
    </row>
    <row r="40" spans="1:2" x14ac:dyDescent="0.35">
      <c r="A40" s="1"/>
      <c r="B40" s="1"/>
    </row>
    <row r="41" spans="1:2" x14ac:dyDescent="0.35">
      <c r="A41" s="1"/>
      <c r="B41" s="9"/>
    </row>
    <row r="42" spans="1:2" x14ac:dyDescent="0.35">
      <c r="A42" s="1"/>
      <c r="B42" s="1"/>
    </row>
    <row r="43" spans="1:2" x14ac:dyDescent="0.35">
      <c r="A43" s="1"/>
      <c r="B43" s="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C921-8869-4DAF-AD95-92B10E3F5826}">
  <dimension ref="A1:X42"/>
  <sheetViews>
    <sheetView tabSelected="1" topLeftCell="A6" workbookViewId="0">
      <selection activeCell="E16" sqref="E16"/>
    </sheetView>
  </sheetViews>
  <sheetFormatPr defaultRowHeight="14.5" x14ac:dyDescent="0.35"/>
  <cols>
    <col min="4" max="4" width="17.54296875" customWidth="1"/>
    <col min="5" max="5" width="14.1796875" customWidth="1"/>
    <col min="7" max="7" width="9.26953125" bestFit="1" customWidth="1"/>
    <col min="12" max="12" width="9.26953125" bestFit="1" customWidth="1"/>
    <col min="19" max="19" width="13.453125" customWidth="1"/>
  </cols>
  <sheetData>
    <row r="1" spans="1:24" ht="21" x14ac:dyDescent="0.5">
      <c r="A1" s="4" t="s">
        <v>22</v>
      </c>
      <c r="B1" s="1"/>
      <c r="C1" s="1"/>
      <c r="D1" s="1"/>
      <c r="E1" s="2"/>
      <c r="F1" s="1"/>
    </row>
    <row r="2" spans="1:24" x14ac:dyDescent="0.35">
      <c r="A2" s="1"/>
      <c r="B2" s="1"/>
      <c r="C2" s="1"/>
      <c r="D2" s="1"/>
      <c r="E2" s="2"/>
      <c r="F2" s="1"/>
      <c r="X2" s="6"/>
    </row>
    <row r="3" spans="1:24" x14ac:dyDescent="0.35">
      <c r="A3" s="5" t="s">
        <v>23</v>
      </c>
      <c r="B3" s="5"/>
      <c r="C3" s="5"/>
      <c r="D3" s="5"/>
      <c r="E3" s="12">
        <v>13397.82</v>
      </c>
      <c r="F3" s="1"/>
    </row>
    <row r="4" spans="1:24" x14ac:dyDescent="0.35">
      <c r="A4" s="1"/>
      <c r="B4" s="1"/>
      <c r="C4" s="1"/>
      <c r="D4" s="1"/>
      <c r="E4" s="2"/>
      <c r="F4" s="1"/>
      <c r="T4" s="7"/>
    </row>
    <row r="5" spans="1:24" x14ac:dyDescent="0.35">
      <c r="A5" s="5" t="s">
        <v>41</v>
      </c>
      <c r="B5" s="1"/>
      <c r="C5" s="1"/>
      <c r="D5" s="1"/>
      <c r="E5" s="2"/>
      <c r="F5" s="1"/>
      <c r="T5" s="7"/>
    </row>
    <row r="6" spans="1:24" x14ac:dyDescent="0.35">
      <c r="A6" s="1" t="s">
        <v>46</v>
      </c>
      <c r="B6" s="1"/>
      <c r="C6" s="1"/>
      <c r="D6" s="1"/>
      <c r="E6" s="3">
        <v>827.37</v>
      </c>
      <c r="F6" s="1"/>
      <c r="T6" s="7"/>
    </row>
    <row r="7" spans="1:24" x14ac:dyDescent="0.35">
      <c r="A7" s="1" t="s">
        <v>24</v>
      </c>
      <c r="B7" s="1"/>
      <c r="C7" s="1"/>
      <c r="D7" s="1"/>
      <c r="E7" s="3">
        <v>2260</v>
      </c>
      <c r="F7" s="1"/>
      <c r="G7" s="7"/>
      <c r="T7" s="7"/>
    </row>
    <row r="8" spans="1:24" x14ac:dyDescent="0.35">
      <c r="A8" s="1" t="s">
        <v>55</v>
      </c>
      <c r="B8" s="1"/>
      <c r="C8" s="1"/>
      <c r="D8" s="1"/>
      <c r="E8" s="3">
        <v>4000</v>
      </c>
      <c r="F8" s="1"/>
      <c r="T8" s="7"/>
    </row>
    <row r="9" spans="1:24" x14ac:dyDescent="0.35">
      <c r="A9" s="1" t="s">
        <v>26</v>
      </c>
      <c r="B9" s="1"/>
      <c r="C9" s="1"/>
      <c r="D9" s="1"/>
      <c r="E9" s="3">
        <v>36250</v>
      </c>
      <c r="F9" s="1"/>
      <c r="T9" s="7"/>
    </row>
    <row r="10" spans="1:24" x14ac:dyDescent="0.35">
      <c r="A10" s="1"/>
      <c r="B10" s="1"/>
      <c r="C10" s="1"/>
      <c r="D10" s="1"/>
      <c r="E10" s="3">
        <f>SUM(E6:E9)</f>
        <v>43337.37</v>
      </c>
      <c r="F10" s="1"/>
      <c r="T10" s="7"/>
    </row>
    <row r="11" spans="1:24" x14ac:dyDescent="0.35">
      <c r="A11" s="5" t="s">
        <v>2</v>
      </c>
      <c r="B11" s="1"/>
      <c r="C11" s="1"/>
      <c r="D11" s="1"/>
      <c r="E11" s="3"/>
      <c r="F11" s="1"/>
      <c r="T11" s="7"/>
    </row>
    <row r="12" spans="1:24" x14ac:dyDescent="0.35">
      <c r="A12" s="1" t="s">
        <v>56</v>
      </c>
      <c r="B12" s="1"/>
      <c r="C12" s="1"/>
      <c r="D12" s="1"/>
      <c r="E12" s="3">
        <f>B40</f>
        <v>208.49</v>
      </c>
      <c r="F12" s="1"/>
      <c r="T12" s="7"/>
    </row>
    <row r="13" spans="1:24" x14ac:dyDescent="0.35">
      <c r="A13" s="1" t="s">
        <v>57</v>
      </c>
      <c r="B13" s="1"/>
      <c r="C13" s="1"/>
      <c r="D13" s="1"/>
      <c r="E13" s="3">
        <v>2260</v>
      </c>
      <c r="F13" s="1"/>
      <c r="T13" s="7"/>
    </row>
    <row r="14" spans="1:24" x14ac:dyDescent="0.35">
      <c r="A14" s="1" t="s">
        <v>58</v>
      </c>
      <c r="B14" s="1"/>
      <c r="C14" s="1"/>
      <c r="D14" s="1"/>
      <c r="E14" s="3">
        <v>25</v>
      </c>
      <c r="F14" s="1"/>
      <c r="L14" s="13"/>
      <c r="T14" s="7"/>
    </row>
    <row r="15" spans="1:24" x14ac:dyDescent="0.35">
      <c r="A15" s="1" t="s">
        <v>59</v>
      </c>
      <c r="B15" s="1"/>
      <c r="C15" s="1"/>
      <c r="D15" s="1"/>
      <c r="E15" s="3">
        <v>39250</v>
      </c>
      <c r="F15" s="1"/>
      <c r="L15" s="13"/>
      <c r="T15" s="7"/>
    </row>
    <row r="16" spans="1:24" x14ac:dyDescent="0.35">
      <c r="A16" s="1" t="s">
        <v>50</v>
      </c>
      <c r="B16" s="1"/>
      <c r="C16" s="1"/>
      <c r="D16" s="1"/>
      <c r="E16" s="3">
        <v>924.12</v>
      </c>
      <c r="F16" s="1"/>
      <c r="G16" s="13"/>
      <c r="T16" s="7"/>
    </row>
    <row r="17" spans="1:20" x14ac:dyDescent="0.35">
      <c r="A17" s="1" t="s">
        <v>60</v>
      </c>
      <c r="B17" s="1"/>
      <c r="C17" s="1"/>
      <c r="D17" s="1"/>
      <c r="E17" s="3">
        <v>51.99</v>
      </c>
      <c r="F17" s="1"/>
      <c r="G17" s="13"/>
      <c r="H17" s="1"/>
      <c r="I17" s="1"/>
      <c r="T17" s="7"/>
    </row>
    <row r="18" spans="1:20" x14ac:dyDescent="0.35">
      <c r="A18" s="1"/>
      <c r="B18" s="1"/>
      <c r="C18" s="1"/>
      <c r="D18" s="1"/>
      <c r="E18" s="3"/>
      <c r="F18" s="1"/>
      <c r="G18" s="13"/>
      <c r="H18" s="1"/>
      <c r="I18" s="1"/>
      <c r="T18" s="7"/>
    </row>
    <row r="19" spans="1:20" x14ac:dyDescent="0.35">
      <c r="A19" s="1"/>
      <c r="B19" s="1"/>
      <c r="C19" s="1"/>
      <c r="D19" s="1"/>
      <c r="E19" s="3"/>
      <c r="F19" s="1"/>
      <c r="G19" s="13"/>
      <c r="H19" s="1"/>
      <c r="I19" s="1"/>
      <c r="T19" s="7"/>
    </row>
    <row r="20" spans="1:20" x14ac:dyDescent="0.35">
      <c r="A20" s="1"/>
      <c r="B20" s="1"/>
      <c r="C20" s="1"/>
      <c r="D20" s="1"/>
      <c r="E20" s="3"/>
      <c r="F20" s="1"/>
      <c r="H20" s="1"/>
      <c r="I20" s="1"/>
      <c r="T20" s="7"/>
    </row>
    <row r="21" spans="1:20" x14ac:dyDescent="0.35">
      <c r="A21" s="1" t="s">
        <v>39</v>
      </c>
      <c r="B21" s="1"/>
      <c r="C21" s="1"/>
      <c r="D21" s="1"/>
      <c r="E21" s="3">
        <f>SUM(E12:E20)</f>
        <v>42719.6</v>
      </c>
      <c r="F21" s="2"/>
      <c r="G21" s="13"/>
      <c r="T21" s="7"/>
    </row>
    <row r="22" spans="1:20" x14ac:dyDescent="0.35">
      <c r="A22" s="1"/>
      <c r="B22" s="1"/>
      <c r="C22" s="1"/>
      <c r="D22" s="1"/>
      <c r="E22" s="2"/>
      <c r="F22" s="1"/>
      <c r="T22" s="7"/>
    </row>
    <row r="23" spans="1:20" x14ac:dyDescent="0.35">
      <c r="A23" s="5" t="s">
        <v>61</v>
      </c>
      <c r="B23" s="5"/>
      <c r="C23" s="5"/>
      <c r="D23" s="5"/>
      <c r="E23" s="11">
        <f>+E3+E10-E21</f>
        <v>14015.590000000004</v>
      </c>
      <c r="F23" s="1"/>
      <c r="T23" s="7"/>
    </row>
    <row r="24" spans="1:20" x14ac:dyDescent="0.35">
      <c r="F24" s="1"/>
      <c r="T24" s="7"/>
    </row>
    <row r="25" spans="1:20" x14ac:dyDescent="0.35">
      <c r="T25" s="7"/>
    </row>
    <row r="26" spans="1:20" x14ac:dyDescent="0.35">
      <c r="T26" s="7"/>
    </row>
    <row r="27" spans="1:20" x14ac:dyDescent="0.35">
      <c r="A27" t="s">
        <v>15</v>
      </c>
      <c r="T27" s="7"/>
    </row>
    <row r="28" spans="1:20" x14ac:dyDescent="0.35">
      <c r="A28" s="1" t="s">
        <v>3</v>
      </c>
      <c r="B28" s="8">
        <v>23.83</v>
      </c>
      <c r="E28" s="7"/>
      <c r="T28" s="7"/>
    </row>
    <row r="29" spans="1:20" x14ac:dyDescent="0.35">
      <c r="A29" s="1" t="s">
        <v>14</v>
      </c>
      <c r="B29" s="8">
        <v>19.28</v>
      </c>
      <c r="E29" s="7"/>
    </row>
    <row r="30" spans="1:20" x14ac:dyDescent="0.35">
      <c r="A30" s="1" t="s">
        <v>4</v>
      </c>
      <c r="B30" s="8">
        <v>19.059999999999999</v>
      </c>
      <c r="E30" s="7"/>
    </row>
    <row r="31" spans="1:20" x14ac:dyDescent="0.35">
      <c r="A31" s="1" t="s">
        <v>5</v>
      </c>
      <c r="B31" s="8">
        <v>20.149999999999999</v>
      </c>
      <c r="E31" s="7"/>
    </row>
    <row r="32" spans="1:20" x14ac:dyDescent="0.35">
      <c r="A32" s="1" t="s">
        <v>6</v>
      </c>
      <c r="B32" s="14">
        <v>19.5</v>
      </c>
      <c r="E32" s="7"/>
    </row>
    <row r="33" spans="1:2" x14ac:dyDescent="0.35">
      <c r="A33" s="1" t="s">
        <v>7</v>
      </c>
      <c r="B33" s="8">
        <v>23.39</v>
      </c>
    </row>
    <row r="34" spans="1:2" x14ac:dyDescent="0.35">
      <c r="A34" s="1" t="s">
        <v>8</v>
      </c>
      <c r="B34" s="8">
        <v>21.09</v>
      </c>
    </row>
    <row r="35" spans="1:2" x14ac:dyDescent="0.35">
      <c r="A35" s="1" t="s">
        <v>9</v>
      </c>
      <c r="B35" s="8">
        <v>20.37</v>
      </c>
    </row>
    <row r="36" spans="1:2" x14ac:dyDescent="0.35">
      <c r="A36" s="1" t="s">
        <v>10</v>
      </c>
      <c r="B36" s="8">
        <v>20.149999999999999</v>
      </c>
    </row>
    <row r="37" spans="1:2" x14ac:dyDescent="0.35">
      <c r="A37" s="1" t="s">
        <v>11</v>
      </c>
      <c r="B37" s="8">
        <v>21.67</v>
      </c>
    </row>
    <row r="38" spans="1:2" x14ac:dyDescent="0.35">
      <c r="A38" s="1" t="s">
        <v>12</v>
      </c>
      <c r="B38" s="1"/>
    </row>
    <row r="39" spans="1:2" x14ac:dyDescent="0.35">
      <c r="A39" s="1" t="s">
        <v>13</v>
      </c>
      <c r="B39" s="1"/>
    </row>
    <row r="40" spans="1:2" x14ac:dyDescent="0.35">
      <c r="A40" s="1" t="s">
        <v>16</v>
      </c>
      <c r="B40" s="9">
        <f>SUM(B28:B39)</f>
        <v>208.49</v>
      </c>
    </row>
    <row r="41" spans="1:2" x14ac:dyDescent="0.35">
      <c r="A41" s="1"/>
      <c r="B41" s="1"/>
    </row>
    <row r="42" spans="1:2" x14ac:dyDescent="0.35">
      <c r="A42" s="1"/>
      <c r="B4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Mul-Goeman, A.E. (Annelies)</dc:creator>
  <cp:lastModifiedBy>Mul - Goeman, A.E. (Annelies)</cp:lastModifiedBy>
  <cp:lastPrinted>2023-11-15T07:31:54Z</cp:lastPrinted>
  <dcterms:created xsi:type="dcterms:W3CDTF">2020-10-29T12:17:14Z</dcterms:created>
  <dcterms:modified xsi:type="dcterms:W3CDTF">2023-11-17T11:24:41Z</dcterms:modified>
</cp:coreProperties>
</file>